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DESPESA DIRETA\EMENDA71250003MAC_87.457\"/>
    </mc:Choice>
  </mc:AlternateContent>
  <xr:revisionPtr revIDLastSave="0" documentId="13_ncr:1_{50CDEC1D-FAE2-4FBC-A539-8154F186A94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 CAPA" sheetId="5" r:id="rId1"/>
    <sheet name="ORDEM BANCÁRIA" sheetId="6" r:id="rId2"/>
    <sheet name="FLUXO DE CAIXA" sheetId="7" r:id="rId3"/>
    <sheet name="COMPOSIÇÃO DAS DESPESAS" sheetId="8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DESPESAS'!$A$5:$K$9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'COMPOSIÇÃO DAS DESPESAS'!$A$1:$G$9</definedName>
    <definedName name="_xlnm.Print_Area" localSheetId="2">'FLUXO DE CAIXA'!$A$1:$B$17</definedName>
    <definedName name="_xlnm.Print_Area" localSheetId="1">'ORDEM BANCÁRIA'!$A$1:$J$32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7" l="1"/>
  <c r="F9" i="8"/>
  <c r="B14" i="7" l="1"/>
  <c r="B9" i="7"/>
  <c r="B16" i="7" s="1"/>
</calcChain>
</file>

<file path=xl/sharedStrings.xml><?xml version="1.0" encoding="utf-8"?>
<sst xmlns="http://schemas.openxmlformats.org/spreadsheetml/2006/main" count="32" uniqueCount="27">
  <si>
    <t>Total</t>
  </si>
  <si>
    <t xml:space="preserve">  </t>
  </si>
  <si>
    <t>EMENDA N° 71250003</t>
  </si>
  <si>
    <t>SECRETARIA DE ESTADO DA SAÚDE DE SÃO PAULO</t>
  </si>
  <si>
    <t>RESOLUÇÃO SS Nº 82, DE 30 DE JUNHO DE 2022</t>
  </si>
  <si>
    <t>INCREMENTO MAC – SENADORA MARA GABRILLI - IMREA</t>
  </si>
  <si>
    <t xml:space="preserve">Fluxo de Caixa Realizado 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</si>
  <si>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</si>
  <si>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</si>
  <si>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</si>
  <si>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</si>
  <si>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</si>
  <si>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</si>
  <si>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</si>
  <si>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</si>
  <si>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</si>
  <si>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</si>
  <si>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</si>
  <si>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</si>
  <si>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SERVIÇOS DE TERCEIROS</t>
  </si>
  <si>
    <t>TOTAL</t>
  </si>
  <si>
    <t>JUNHO/2025</t>
  </si>
  <si>
    <t xml:space="preserve">IRRF OP FINANC. MOEDA ESTRANGEIRA - IMP </t>
  </si>
  <si>
    <t>PUBLIC. DIAGRAMAÇÃO/SIMILARES - EXTERIOR</t>
  </si>
  <si>
    <t xml:space="preserve">DESPESAS BANCÁRIAS - IMPORTAÇÕES        </t>
  </si>
  <si>
    <t xml:space="preserve">DIH SPA                                                     </t>
  </si>
  <si>
    <t xml:space="preserve">BANCO DO BRASIL S/A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</si>
</sst>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  <numFmt numFmtId="167" formatCode="dd/mm/yy;@"/>
  </numFmts>
  <fonts count="5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8"/>
      <name val="Arial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3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4" fillId="0" borderId="0" xfId="66" applyFont="1" applyAlignment="1">
      <alignment vertical="center"/>
    </xf>
    <xf numFmtId="0" fontId="26" fillId="0" borderId="0" xfId="66" applyFont="1" applyAlignment="1">
      <alignment vertical="center"/>
    </xf>
    <xf numFmtId="0" fontId="22" fillId="0" borderId="0" xfId="67"/>
    <xf numFmtId="0" fontId="28" fillId="0" borderId="0" xfId="68" applyFont="1" applyAlignment="1">
      <alignment vertical="center"/>
    </xf>
    <xf numFmtId="0" fontId="2" fillId="0" borderId="0" xfId="69"/>
    <xf numFmtId="0" fontId="28" fillId="0" borderId="0" xfId="70" applyFont="1" applyAlignment="1">
      <alignment vertical="center"/>
    </xf>
    <xf numFmtId="0" fontId="30" fillId="0" borderId="0" xfId="70" applyFont="1" applyAlignment="1">
      <alignment vertical="center"/>
    </xf>
    <xf numFmtId="0" fontId="31" fillId="0" borderId="10" xfId="70" applyFont="1" applyBorder="1" applyAlignment="1">
      <alignment vertical="center" wrapText="1"/>
    </xf>
    <xf numFmtId="4" fontId="31" fillId="0" borderId="11" xfId="70" applyNumberFormat="1" applyFont="1" applyBorder="1" applyAlignment="1">
      <alignment vertical="center"/>
    </xf>
    <xf numFmtId="0" fontId="32" fillId="0" borderId="12" xfId="70" applyFont="1" applyBorder="1" applyAlignment="1">
      <alignment horizontal="left" vertical="center" wrapText="1"/>
    </xf>
    <xf numFmtId="4" fontId="32" fillId="0" borderId="13" xfId="68" applyNumberFormat="1" applyFont="1" applyBorder="1" applyAlignment="1">
      <alignment vertical="center"/>
    </xf>
    <xf numFmtId="0" fontId="31" fillId="0" borderId="0" xfId="68" applyFont="1" applyAlignment="1">
      <alignment horizontal="left" vertical="center" wrapText="1"/>
    </xf>
    <xf numFmtId="4" fontId="31" fillId="0" borderId="0" xfId="68" applyNumberFormat="1" applyFont="1" applyAlignment="1">
      <alignment vertical="center"/>
    </xf>
    <xf numFmtId="0" fontId="31" fillId="34" borderId="12" xfId="68" applyFont="1" applyFill="1" applyBorder="1" applyAlignment="1">
      <alignment horizontal="left" vertical="center" wrapText="1"/>
    </xf>
    <xf numFmtId="4" fontId="31" fillId="34" borderId="13" xfId="68" applyNumberFormat="1" applyFont="1" applyFill="1" applyBorder="1" applyAlignment="1">
      <alignment vertical="center"/>
    </xf>
    <xf numFmtId="0" fontId="33" fillId="0" borderId="0" xfId="68" applyFont="1" applyAlignment="1">
      <alignment vertical="center" wrapText="1"/>
    </xf>
    <xf numFmtId="4" fontId="33" fillId="0" borderId="0" xfId="68" applyNumberFormat="1" applyFont="1" applyAlignment="1">
      <alignment vertical="center"/>
    </xf>
    <xf numFmtId="4" fontId="2" fillId="0" borderId="0" xfId="69" applyNumberFormat="1"/>
    <xf numFmtId="0" fontId="31" fillId="34" borderId="12" xfId="68" applyFont="1" applyFill="1" applyBorder="1" applyAlignment="1">
      <alignment horizontal="left" vertical="center"/>
    </xf>
    <xf numFmtId="4" fontId="34" fillId="34" borderId="13" xfId="68" applyNumberFormat="1" applyFont="1" applyFill="1" applyBorder="1" applyAlignment="1">
      <alignment vertical="center"/>
    </xf>
    <xf numFmtId="0" fontId="30" fillId="0" borderId="0" xfId="68" applyFont="1"/>
    <xf numFmtId="4" fontId="30" fillId="0" borderId="0" xfId="68" applyNumberFormat="1" applyFont="1"/>
    <xf numFmtId="0" fontId="35" fillId="35" borderId="14" xfId="68" applyFont="1" applyFill="1" applyBorder="1" applyAlignment="1">
      <alignment vertical="center"/>
    </xf>
    <xf numFmtId="166" fontId="35" fillId="35" borderId="15" xfId="68" applyNumberFormat="1" applyFont="1" applyFill="1" applyBorder="1" applyAlignment="1">
      <alignment vertical="center"/>
    </xf>
    <xf numFmtId="0" fontId="36" fillId="0" borderId="0" xfId="68" applyFont="1"/>
    <xf numFmtId="0" fontId="24" fillId="33" borderId="0" xfId="66" applyFont="1" applyFill="1" applyAlignment="1">
      <alignment horizontal="center" vertical="center"/>
    </xf>
    <xf numFmtId="0" fontId="23" fillId="0" borderId="0" xfId="66" applyFont="1" applyAlignment="1">
      <alignment horizontal="center" vertical="center"/>
    </xf>
    <xf numFmtId="0" fontId="25" fillId="0" borderId="0" xfId="66" applyFont="1" applyAlignment="1">
      <alignment horizontal="center" vertical="center" wrapText="1"/>
    </xf>
    <xf numFmtId="17" fontId="25" fillId="0" borderId="0" xfId="66" quotePrefix="1" applyNumberFormat="1" applyFont="1" applyAlignment="1">
      <alignment horizontal="center" vertical="center"/>
    </xf>
    <xf numFmtId="0" fontId="25" fillId="0" borderId="0" xfId="66" applyFont="1" applyAlignment="1">
      <alignment horizontal="center" vertical="center"/>
    </xf>
    <xf numFmtId="49" fontId="27" fillId="0" borderId="0" xfId="66" applyNumberFormat="1" applyFont="1" applyAlignment="1">
      <alignment horizontal="center" vertical="center"/>
    </xf>
    <xf numFmtId="0" fontId="29" fillId="0" borderId="0" xfId="70" applyFont="1" applyAlignment="1">
      <alignment horizontal="center" vertical="center"/>
    </xf>
    <xf numFmtId="0" fontId="37" fillId="0" borderId="0" xfId="71" applyFont="1" applyAlignment="1">
      <alignment horizontal="center" vertical="center"/>
    </xf>
    <xf numFmtId="0" fontId="37" fillId="0" borderId="0" xfId="71" applyFont="1" applyAlignment="1">
      <alignment vertical="center"/>
    </xf>
    <xf numFmtId="0" fontId="1" fillId="0" borderId="0" xfId="71" applyAlignment="1">
      <alignment vertical="center"/>
    </xf>
    <xf numFmtId="0" fontId="38" fillId="0" borderId="0" xfId="71" applyFont="1" applyAlignment="1">
      <alignment horizontal="center" vertical="center"/>
    </xf>
    <xf numFmtId="0" fontId="38" fillId="0" borderId="0" xfId="71" applyFont="1" applyAlignment="1">
      <alignment vertical="center"/>
    </xf>
    <xf numFmtId="0" fontId="1" fillId="0" borderId="0" xfId="71"/>
    <xf numFmtId="0" fontId="39" fillId="0" borderId="0" xfId="71" applyFont="1" applyAlignment="1">
      <alignment vertical="center"/>
    </xf>
    <xf numFmtId="0" fontId="40" fillId="0" borderId="0" xfId="71" applyFont="1" applyAlignment="1">
      <alignment vertical="center" wrapText="1"/>
    </xf>
    <xf numFmtId="0" fontId="40" fillId="0" borderId="0" xfId="71" applyFont="1" applyAlignment="1">
      <alignment horizontal="center" vertical="center" wrapText="1"/>
    </xf>
    <xf numFmtId="165" fontId="41" fillId="0" borderId="0" xfId="71" applyNumberFormat="1" applyFont="1" applyAlignment="1">
      <alignment vertical="center"/>
    </xf>
    <xf numFmtId="0" fontId="42" fillId="0" borderId="0" xfId="71" applyFont="1" applyAlignment="1">
      <alignment vertical="center"/>
    </xf>
    <xf numFmtId="0" fontId="43" fillId="36" borderId="16" xfId="71" applyFont="1" applyFill="1" applyBorder="1" applyAlignment="1">
      <alignment horizontal="center" vertical="center"/>
    </xf>
    <xf numFmtId="0" fontId="43" fillId="36" borderId="16" xfId="71" applyFont="1" applyFill="1" applyBorder="1" applyAlignment="1">
      <alignment horizontal="left" vertical="center" indent="1"/>
    </xf>
    <xf numFmtId="0" fontId="43" fillId="36" borderId="16" xfId="71" applyFont="1" applyFill="1" applyBorder="1" applyAlignment="1">
      <alignment horizontal="left" vertical="center" indent="2"/>
    </xf>
    <xf numFmtId="14" fontId="44" fillId="36" borderId="16" xfId="71" applyNumberFormat="1" applyFont="1" applyFill="1" applyBorder="1" applyAlignment="1">
      <alignment horizontal="center" vertical="center"/>
    </xf>
    <xf numFmtId="14" fontId="44" fillId="36" borderId="16" xfId="71" applyNumberFormat="1" applyFont="1" applyFill="1" applyBorder="1" applyAlignment="1">
      <alignment horizontal="center" vertical="center" wrapText="1"/>
    </xf>
    <xf numFmtId="0" fontId="45" fillId="0" borderId="0" xfId="71" applyFont="1"/>
    <xf numFmtId="0" fontId="46" fillId="0" borderId="16" xfId="72" quotePrefix="1" applyNumberFormat="1" applyFont="1" applyFill="1" applyBorder="1" applyAlignment="1">
      <alignment horizontal="center" vertical="center"/>
    </xf>
    <xf numFmtId="0" fontId="47" fillId="0" borderId="16" xfId="72" applyNumberFormat="1" applyFont="1" applyFill="1" applyBorder="1" applyAlignment="1">
      <alignment horizontal="center" vertical="center"/>
    </xf>
    <xf numFmtId="0" fontId="47" fillId="0" borderId="16" xfId="72" applyNumberFormat="1" applyFont="1" applyFill="1" applyBorder="1" applyAlignment="1">
      <alignment horizontal="left" vertical="center" indent="1"/>
    </xf>
    <xf numFmtId="43" fontId="47" fillId="0" borderId="16" xfId="72" applyFont="1" applyFill="1" applyBorder="1" applyAlignment="1">
      <alignment horizontal="left" vertical="center"/>
    </xf>
    <xf numFmtId="4" fontId="47" fillId="0" borderId="16" xfId="71" applyNumberFormat="1" applyFont="1" applyBorder="1" applyAlignment="1">
      <alignment horizontal="center" vertical="center"/>
    </xf>
    <xf numFmtId="167" fontId="47" fillId="0" borderId="16" xfId="71" applyNumberFormat="1" applyFont="1" applyBorder="1" applyAlignment="1">
      <alignment horizontal="center" vertical="center"/>
    </xf>
    <xf numFmtId="0" fontId="48" fillId="36" borderId="17" xfId="71" applyFont="1" applyFill="1" applyBorder="1" applyAlignment="1">
      <alignment horizontal="left" vertical="center" indent="1"/>
    </xf>
    <xf numFmtId="0" fontId="48" fillId="36" borderId="18" xfId="71" applyFont="1" applyFill="1" applyBorder="1" applyAlignment="1">
      <alignment horizontal="left" vertical="center" indent="1"/>
    </xf>
    <xf numFmtId="0" fontId="48" fillId="36" borderId="19" xfId="71" applyFont="1" applyFill="1" applyBorder="1" applyAlignment="1">
      <alignment horizontal="left" vertical="center" indent="1"/>
    </xf>
    <xf numFmtId="165" fontId="48" fillId="36" borderId="20" xfId="71" applyNumberFormat="1" applyFont="1" applyFill="1" applyBorder="1" applyAlignment="1">
      <alignment vertical="center"/>
    </xf>
    <xf numFmtId="0" fontId="49" fillId="0" borderId="0" xfId="71" applyFont="1" applyAlignment="1">
      <alignment horizontal="center" vertical="center"/>
    </xf>
    <xf numFmtId="0" fontId="49" fillId="0" borderId="0" xfId="71" applyFont="1" applyAlignment="1">
      <alignment vertical="center"/>
    </xf>
    <xf numFmtId="0" fontId="1" fillId="0" borderId="0" xfId="71" applyAlignment="1">
      <alignment horizontal="center"/>
    </xf>
    <xf numFmtId="0" fontId="1" fillId="0" borderId="0" xfId="71" applyAlignment="1">
      <alignment horizontal="left" indent="1"/>
    </xf>
    <xf numFmtId="4" fontId="1" fillId="0" borderId="0" xfId="71" applyNumberFormat="1" applyAlignment="1">
      <alignment horizontal="right"/>
    </xf>
    <xf numFmtId="14" fontId="1" fillId="0" borderId="0" xfId="71" applyNumberFormat="1" applyAlignment="1">
      <alignment horizontal="left" indent="1"/>
    </xf>
  </cellXfs>
  <cellStyles count="73">
    <cellStyle name="20% - Ênfase1" xfId="19" builtinId="30" customBuiltin="1"/>
    <cellStyle name="20% - Ênfase1 2" xfId="47" xr:uid="{F4C2E0B6-E0B0-432F-8AD2-2C2367FAD18C}"/>
    <cellStyle name="20% - Ênfase2" xfId="23" builtinId="34" customBuiltin="1"/>
    <cellStyle name="20% - Ênfase2 2" xfId="50" xr:uid="{DD324149-74BF-4D73-9059-C7096D9F5AB6}"/>
    <cellStyle name="20% - Ênfase3" xfId="27" builtinId="38" customBuiltin="1"/>
    <cellStyle name="20% - Ênfase3 2" xfId="53" xr:uid="{66CBA2AF-C2FF-4773-8443-E60DA9959A7A}"/>
    <cellStyle name="20% - Ênfase4" xfId="31" builtinId="42" customBuiltin="1"/>
    <cellStyle name="20% - Ênfase4 2" xfId="56" xr:uid="{0A3C668F-19D9-42C1-AF66-407853934555}"/>
    <cellStyle name="20% - Ênfase5" xfId="35" builtinId="46" customBuiltin="1"/>
    <cellStyle name="20% - Ênfase5 2" xfId="59" xr:uid="{BC367A8C-2B3F-4832-823A-A48B30DDC80A}"/>
    <cellStyle name="20% - Ênfase6" xfId="39" builtinId="50" customBuiltin="1"/>
    <cellStyle name="20% - Ênfase6 2" xfId="62" xr:uid="{570A49D7-04CB-4B83-BE67-2A24AE333B82}"/>
    <cellStyle name="40% - Ênfase1" xfId="20" builtinId="31" customBuiltin="1"/>
    <cellStyle name="40% - Ênfase1 2" xfId="48" xr:uid="{EDBC31AD-0A7D-4D91-B9FD-970A52054DD2}"/>
    <cellStyle name="40% - Ênfase2" xfId="24" builtinId="35" customBuiltin="1"/>
    <cellStyle name="40% - Ênfase2 2" xfId="51" xr:uid="{B75A2C2F-B777-47D3-9547-84F79EE17790}"/>
    <cellStyle name="40% - Ênfase3" xfId="28" builtinId="39" customBuiltin="1"/>
    <cellStyle name="40% - Ênfase3 2" xfId="54" xr:uid="{CDF80950-8BCB-44E0-B85E-E74960E000EB}"/>
    <cellStyle name="40% - Ênfase4" xfId="32" builtinId="43" customBuiltin="1"/>
    <cellStyle name="40% - Ênfase4 2" xfId="57" xr:uid="{9F69E5E7-1AFF-4358-9DB0-4217E9920A35}"/>
    <cellStyle name="40% - Ênfase5" xfId="36" builtinId="47" customBuiltin="1"/>
    <cellStyle name="40% - Ênfase5 2" xfId="60" xr:uid="{7732EEF3-FCE4-474A-94B2-30BE19543010}"/>
    <cellStyle name="40% - Ênfase6" xfId="40" builtinId="51" customBuiltin="1"/>
    <cellStyle name="40% - Ênfase6 2" xfId="63" xr:uid="{99583267-2425-41CE-988D-195473C20408}"/>
    <cellStyle name="60% - Ênfase1" xfId="21" builtinId="32" customBuiltin="1"/>
    <cellStyle name="60% - Ênfase1 2" xfId="49" xr:uid="{B30F48C5-6A12-458E-A7A1-A95A6889E2BF}"/>
    <cellStyle name="60% - Ênfase2" xfId="25" builtinId="36" customBuiltin="1"/>
    <cellStyle name="60% - Ênfase2 2" xfId="52" xr:uid="{7B7B11E6-68C7-4FED-8656-ADB64666EB80}"/>
    <cellStyle name="60% - Ênfase3" xfId="29" builtinId="40" customBuiltin="1"/>
    <cellStyle name="60% - Ênfase3 2" xfId="55" xr:uid="{EEBC2A24-9BD5-43D3-92A6-F21F0FD7C56B}"/>
    <cellStyle name="60% - Ênfase4" xfId="33" builtinId="44" customBuiltin="1"/>
    <cellStyle name="60% - Ênfase4 2" xfId="58" xr:uid="{EC3354D8-CF30-48BB-910E-E254B56FEA58}"/>
    <cellStyle name="60% - Ênfase5" xfId="37" builtinId="48" customBuiltin="1"/>
    <cellStyle name="60% - Ênfase5 2" xfId="61" xr:uid="{C2CC2ED6-F83F-4FA5-ABD6-4C312A3324E5}"/>
    <cellStyle name="60% - Ênfase6" xfId="41" builtinId="52" customBuiltin="1"/>
    <cellStyle name="60% - Ênfase6 2" xfId="64" xr:uid="{A0197EFB-7372-4441-8CA2-A224BBCD7E3C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5" xr:uid="{58E3AC19-C1F4-4112-A1FB-DAC744A05E4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" xfId="68" xr:uid="{43671243-BD4A-4DF8-A3BD-034778228A9B}"/>
    <cellStyle name="Normal 2 2 2 2 12" xfId="70" xr:uid="{A27C7226-A4D2-4B3D-A9AE-F8DC0A04BFD6}"/>
    <cellStyle name="Normal 3 2" xfId="66" xr:uid="{40BBFFAE-BE56-4952-9B0C-CA31C2827133}"/>
    <cellStyle name="Normal 3 2 2" xfId="71" xr:uid="{EC909780-4180-453A-952C-6783EC5ED0C0}"/>
    <cellStyle name="Normal 4" xfId="67" xr:uid="{5BE14CC8-2A5C-421F-B4A5-070A6FD02FEC}"/>
    <cellStyle name="Normal 4 2" xfId="69" xr:uid="{FD3EDC3C-D032-454D-826E-FCE7C1595BCC}"/>
    <cellStyle name="Nota" xfId="15" builtinId="10" customBuiltin="1"/>
    <cellStyle name="Nota 2" xfId="46" xr:uid="{87294340-CA09-44F1-AB08-E53A52A76C89}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  <cellStyle name="Vírgula 2 2" xfId="72" xr:uid="{FA5EDB2D-8862-4331-A70C-D324B0C5C0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4D9DD5D-92EB-4576-8B8B-CA1460BF13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63960</xdr:rowOff>
    </xdr:from>
    <xdr:to>
      <xdr:col>9</xdr:col>
      <xdr:colOff>390525</xdr:colOff>
      <xdr:row>31</xdr:row>
      <xdr:rowOff>6350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C7102AEA-CC14-4016-A51A-61D90AC3E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711660"/>
          <a:ext cx="5867400" cy="431436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457200</xdr:colOff>
      <xdr:row>3</xdr:row>
      <xdr:rowOff>102600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99FF4F-1B40-408E-BC83-DA185E99C8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943599" cy="588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6734E5-9280-4C02-B7CB-0D5FE7CBB2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40028E-E886-4A02-A1B0-6254825359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325349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9721-0626-4783-A4AC-C9845E48B1B3}">
  <dimension ref="A1:N8"/>
  <sheetViews>
    <sheetView showGridLines="0" zoomScale="70" zoomScaleNormal="70" workbookViewId="0">
      <selection activeCell="A11" sqref="A11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21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C9E62-21A1-4179-AC10-17E3D1B74CDD}">
  <dimension ref="A1"/>
  <sheetViews>
    <sheetView showGridLines="0" workbookViewId="0">
      <selection activeCell="G41" sqref="G41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DA2C-F010-4204-9C23-F9444A41FACC}">
  <dimension ref="A1:D20"/>
  <sheetViews>
    <sheetView showGridLines="0" zoomScale="85" zoomScaleNormal="85" workbookViewId="0">
      <selection activeCell="G18" sqref="G18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6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7</v>
      </c>
      <c r="B6" s="9">
        <v>937078.29</v>
      </c>
    </row>
    <row r="7" spans="1:4" ht="27.6" customHeight="1" x14ac:dyDescent="0.25">
      <c r="A7" s="10" t="s">
        <v>8</v>
      </c>
      <c r="B7" s="11">
        <v>8534.23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SUM(B7:B7)</f>
        <v>8534.23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19</v>
      </c>
      <c r="B12" s="11">
        <f>'COMPOSIÇÃO DAS DESPESAS'!F9</f>
        <v>-371268.38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0</v>
      </c>
      <c r="B14" s="20">
        <f>SUM(B12:B13)</f>
        <v>-371268.38</v>
      </c>
      <c r="C14" s="18"/>
    </row>
    <row r="15" spans="1:4" x14ac:dyDescent="0.25">
      <c r="B15" s="22"/>
    </row>
    <row r="16" spans="1:4" ht="27.6" customHeight="1" thickBot="1" x14ac:dyDescent="0.3">
      <c r="A16" s="23" t="s">
        <v>10</v>
      </c>
      <c r="B16" s="24">
        <f>B6+B9+B14</f>
        <v>574344.14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BC67-D767-413E-A89A-700835C14C17}">
  <dimension ref="A1:K9"/>
  <sheetViews>
    <sheetView showGridLines="0" tabSelected="1" zoomScaleNormal="100" workbookViewId="0">
      <selection activeCell="A9" sqref="A9:E9"/>
    </sheetView>
  </sheetViews>
  <sheetFormatPr defaultRowHeight="15" x14ac:dyDescent="0.25"/>
  <cols>
    <col min="1" max="1" width="6.140625" style="62" customWidth="1"/>
    <col min="2" max="2" width="13.42578125" style="62" customWidth="1"/>
    <col min="3" max="3" width="45.28515625" style="63" bestFit="1" customWidth="1"/>
    <col min="4" max="4" width="25" style="63" customWidth="1"/>
    <col min="5" max="5" width="61.85546875" style="63" customWidth="1"/>
    <col min="6" max="6" width="18.28515625" style="64" bestFit="1" customWidth="1"/>
    <col min="7" max="7" width="14.85546875" style="65" customWidth="1"/>
    <col min="8" max="16384" width="9.140625" style="38"/>
  </cols>
  <sheetData>
    <row r="1" spans="1:11" s="35" customFormat="1" ht="53.25" customHeight="1" x14ac:dyDescent="0.2">
      <c r="A1" s="33"/>
      <c r="B1" s="33"/>
      <c r="C1" s="33"/>
      <c r="D1" s="33"/>
      <c r="E1" s="33"/>
      <c r="F1" s="33"/>
      <c r="G1" s="33"/>
      <c r="H1" s="34"/>
    </row>
    <row r="2" spans="1:11" ht="12" customHeight="1" x14ac:dyDescent="0.25">
      <c r="A2" s="36" t="s">
        <v>11</v>
      </c>
      <c r="B2" s="36"/>
      <c r="C2" s="36"/>
      <c r="D2" s="36"/>
      <c r="E2" s="36"/>
      <c r="F2" s="36"/>
      <c r="G2" s="36"/>
      <c r="H2" s="37"/>
      <c r="I2" s="37"/>
      <c r="J2" s="37"/>
      <c r="K2" s="37"/>
    </row>
    <row r="3" spans="1:11" s="39" customFormat="1" ht="20.100000000000001" customHeight="1" x14ac:dyDescent="0.2">
      <c r="A3" s="36"/>
      <c r="B3" s="36"/>
      <c r="C3" s="36"/>
      <c r="D3" s="36"/>
      <c r="E3" s="36"/>
      <c r="F3" s="36"/>
      <c r="G3" s="36"/>
      <c r="H3" s="37"/>
      <c r="I3" s="37"/>
      <c r="J3" s="37"/>
      <c r="K3" s="37"/>
    </row>
    <row r="4" spans="1:11" s="43" customFormat="1" ht="13.5" customHeight="1" x14ac:dyDescent="0.2">
      <c r="A4" s="40"/>
      <c r="B4" s="41"/>
      <c r="C4" s="40"/>
      <c r="D4" s="40"/>
      <c r="E4" s="40"/>
      <c r="F4" s="42"/>
      <c r="G4" s="40"/>
    </row>
    <row r="5" spans="1:11" s="49" customFormat="1" ht="27" customHeight="1" x14ac:dyDescent="0.2">
      <c r="A5" s="44" t="s">
        <v>12</v>
      </c>
      <c r="B5" s="44" t="s">
        <v>13</v>
      </c>
      <c r="C5" s="45" t="s">
        <v>14</v>
      </c>
      <c r="D5" s="45" t="s">
        <v>15</v>
      </c>
      <c r="E5" s="46" t="s">
        <v>16</v>
      </c>
      <c r="F5" s="47" t="s">
        <v>17</v>
      </c>
      <c r="G5" s="48" t="s">
        <v>18</v>
      </c>
    </row>
    <row r="6" spans="1:11" x14ac:dyDescent="0.25">
      <c r="A6" s="50">
        <v>1</v>
      </c>
      <c r="B6" s="51">
        <v>766398</v>
      </c>
      <c r="C6" s="52" t="s">
        <v>22</v>
      </c>
      <c r="D6" s="52" t="s">
        <v>19</v>
      </c>
      <c r="E6" s="53" t="s">
        <v>25</v>
      </c>
      <c r="F6" s="54">
        <v>-55715</v>
      </c>
      <c r="G6" s="55">
        <v>45826</v>
      </c>
    </row>
    <row r="7" spans="1:11" x14ac:dyDescent="0.25">
      <c r="A7" s="50">
        <v>2</v>
      </c>
      <c r="B7" s="51">
        <v>5120250100</v>
      </c>
      <c r="C7" s="52" t="s">
        <v>23</v>
      </c>
      <c r="D7" s="52" t="s">
        <v>19</v>
      </c>
      <c r="E7" s="53" t="s">
        <v>25</v>
      </c>
      <c r="F7" s="54">
        <v>-315443.38</v>
      </c>
      <c r="G7" s="55">
        <v>45826</v>
      </c>
    </row>
    <row r="8" spans="1:11" ht="15.75" thickBot="1" x14ac:dyDescent="0.3">
      <c r="A8" s="50">
        <v>3</v>
      </c>
      <c r="B8" s="51">
        <v>5120250100</v>
      </c>
      <c r="C8" s="52" t="s">
        <v>24</v>
      </c>
      <c r="D8" s="52" t="s">
        <v>19</v>
      </c>
      <c r="E8" s="53" t="s">
        <v>26</v>
      </c>
      <c r="F8" s="54">
        <v>-110</v>
      </c>
      <c r="G8" s="55">
        <v>45826</v>
      </c>
    </row>
    <row r="9" spans="1:11" s="61" customFormat="1" ht="26.45" customHeight="1" thickBot="1" x14ac:dyDescent="0.25">
      <c r="A9" s="56" t="s">
        <v>20</v>
      </c>
      <c r="B9" s="57"/>
      <c r="C9" s="57"/>
      <c r="D9" s="57"/>
      <c r="E9" s="58"/>
      <c r="F9" s="59">
        <f>SUM(F6:F8)</f>
        <v>-371268.38</v>
      </c>
      <c r="G9" s="60"/>
    </row>
  </sheetData>
  <autoFilter ref="A5:K9" xr:uid="{976D4B08-F492-419D-B5F0-494842D75A0E}"/>
  <mergeCells count="3">
    <mergeCell ref="A1:G1"/>
    <mergeCell ref="A2:G3"/>
    <mergeCell ref="A9:E9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 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dcterms:created xsi:type="dcterms:W3CDTF">2022-07-26T14:21:02Z</dcterms:created>
  <dcterms:modified xsi:type="dcterms:W3CDTF">2025-08-01T13:47:31Z</dcterms:modified>
</cp:coreProperties>
</file>